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1840" windowHeight="11745"/>
  </bookViews>
  <sheets>
    <sheet name="Форма 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"/>
  <c r="V33"/>
  <c r="V34"/>
  <c r="V35"/>
  <c r="V36"/>
  <c r="V37"/>
  <c r="V15" l="1"/>
  <c r="V16"/>
  <c r="V17"/>
  <c r="V18"/>
  <c r="V19"/>
  <c r="V20"/>
  <c r="V21"/>
  <c r="V22"/>
  <c r="V23"/>
  <c r="V24"/>
  <c r="V25"/>
  <c r="V26"/>
  <c r="V27"/>
  <c r="V28"/>
  <c r="V29"/>
  <c r="V31"/>
  <c r="V11"/>
  <c r="V10"/>
  <c r="C14" l="1"/>
  <c r="D14"/>
  <c r="E14"/>
  <c r="F14"/>
  <c r="G14"/>
  <c r="H14"/>
  <c r="I14"/>
  <c r="J14"/>
  <c r="K14"/>
  <c r="L14"/>
  <c r="M14"/>
  <c r="N14"/>
  <c r="O14"/>
  <c r="P14"/>
  <c r="P12" s="1"/>
  <c r="P8" s="1"/>
  <c r="Q14"/>
  <c r="R14"/>
  <c r="S14"/>
  <c r="T14"/>
  <c r="T12" s="1"/>
  <c r="T8" s="1"/>
  <c r="U14"/>
  <c r="C30"/>
  <c r="C12" s="1"/>
  <c r="C8" s="1"/>
  <c r="D30"/>
  <c r="E30"/>
  <c r="F30"/>
  <c r="F12" s="1"/>
  <c r="F8" s="1"/>
  <c r="G30"/>
  <c r="H30"/>
  <c r="I30"/>
  <c r="J30"/>
  <c r="K30"/>
  <c r="L30"/>
  <c r="M30"/>
  <c r="N30"/>
  <c r="O30"/>
  <c r="P30"/>
  <c r="Q30"/>
  <c r="R30"/>
  <c r="S30"/>
  <c r="T30"/>
  <c r="U30"/>
  <c r="S12"/>
  <c r="S8" s="1"/>
  <c r="N12" l="1"/>
  <c r="N8" s="1"/>
  <c r="L12"/>
  <c r="L8" s="1"/>
  <c r="K12"/>
  <c r="K8" s="1"/>
  <c r="J12"/>
  <c r="J8" s="1"/>
  <c r="H12"/>
  <c r="H8" s="1"/>
  <c r="D12"/>
  <c r="D8" s="1"/>
  <c r="R12"/>
  <c r="R8" s="1"/>
  <c r="O12"/>
  <c r="O8" s="1"/>
  <c r="U12"/>
  <c r="U8" s="1"/>
  <c r="Q12"/>
  <c r="Q8" s="1"/>
  <c r="M12"/>
  <c r="M8" s="1"/>
  <c r="I12"/>
  <c r="I8" s="1"/>
  <c r="E12"/>
  <c r="E8" s="1"/>
  <c r="G12"/>
  <c r="G8" s="1"/>
  <c r="B30"/>
  <c r="V30" s="1"/>
  <c r="B14"/>
  <c r="V14" s="1"/>
  <c r="B12" l="1"/>
  <c r="V12" l="1"/>
  <c r="B8"/>
  <c r="V8" s="1"/>
  <c r="W32" l="1"/>
  <c r="W34"/>
  <c r="W37"/>
  <c r="W33"/>
  <c r="W35"/>
  <c r="W36"/>
  <c r="W16"/>
  <c r="W17"/>
  <c r="W21"/>
  <c r="W25"/>
  <c r="W29"/>
  <c r="W14"/>
  <c r="W18"/>
  <c r="W22"/>
  <c r="W26"/>
  <c r="W30"/>
  <c r="W11"/>
  <c r="W15"/>
  <c r="W19"/>
  <c r="W23"/>
  <c r="W27"/>
  <c r="W31"/>
  <c r="W12"/>
  <c r="W20"/>
  <c r="W24"/>
  <c r="W28"/>
  <c r="W10"/>
</calcChain>
</file>

<file path=xl/sharedStrings.xml><?xml version="1.0" encoding="utf-8"?>
<sst xmlns="http://schemas.openxmlformats.org/spreadsheetml/2006/main" count="52" uniqueCount="51">
  <si>
    <t>кол-во</t>
  </si>
  <si>
    <t>в том числе:</t>
  </si>
  <si>
    <t>Белорусская аграрная партия</t>
  </si>
  <si>
    <t>Белорусская партия «Зелёные»</t>
  </si>
  <si>
    <t>Белорусская партия левых «Справедливый мир»</t>
  </si>
  <si>
    <t>Белорусская патриотическая партия</t>
  </si>
  <si>
    <t>Белорусская социал-демократическая партия (Грамада)</t>
  </si>
  <si>
    <t>Белорусская социально-спортивная партия</t>
  </si>
  <si>
    <t>Коммунистическая партия Беларуси</t>
  </si>
  <si>
    <t>Консервативно-Христианская Партия – БНФ</t>
  </si>
  <si>
    <t>Либерально-демократическая партия</t>
  </si>
  <si>
    <t>Объединенная гражданская партия</t>
  </si>
  <si>
    <t>Партия «Белорусская социал-демократическая Грамада»</t>
  </si>
  <si>
    <t>Партия БНФ</t>
  </si>
  <si>
    <t>Республиканская партия</t>
  </si>
  <si>
    <t>Республиканская партия труда и справедливости</t>
  </si>
  <si>
    <t>Социал-демократическая партия Народного Согласия</t>
  </si>
  <si>
    <t>Белая Русь</t>
  </si>
  <si>
    <t>Белорусский республиканский союз молодежи</t>
  </si>
  <si>
    <t>Белорусский союз женщин</t>
  </si>
  <si>
    <t>Белорусское общественное объединение ветеранов</t>
  </si>
  <si>
    <t>Федерация профсоюзов Беларуси</t>
  </si>
  <si>
    <t>иные общественные объединения</t>
  </si>
  <si>
    <t>По приложению 2</t>
  </si>
  <si>
    <t>ВСЕГО</t>
  </si>
  <si>
    <t>%</t>
  </si>
  <si>
    <t>Выдвинуто в состав комиссии представителей,</t>
  </si>
  <si>
    <t>граждан путем подачи заявлений</t>
  </si>
  <si>
    <t>трудовых коллективов</t>
  </si>
  <si>
    <t>общественных объединений,</t>
  </si>
  <si>
    <t>политических партий:</t>
  </si>
  <si>
    <t>других общественных объединений:</t>
  </si>
  <si>
    <t>Белорусский фонд мира</t>
  </si>
  <si>
    <t>Наименование и номер избирательного округа</t>
  </si>
  <si>
    <t>Могилевская область</t>
  </si>
  <si>
    <t xml:space="preserve">   Бобруйский-Ленинский № 78</t>
  </si>
  <si>
    <t xml:space="preserve">   Бобруйский-Первомайский № 79</t>
  </si>
  <si>
    <t xml:space="preserve">   Бобруйский сельский № 80</t>
  </si>
  <si>
    <t xml:space="preserve">   Быховский № 81</t>
  </si>
  <si>
    <t xml:space="preserve">   Горецкий № 82</t>
  </si>
  <si>
    <t xml:space="preserve">   Кричевский № 83</t>
  </si>
  <si>
    <t xml:space="preserve">   Могилевский-Ленинский № 84</t>
  </si>
  <si>
    <t xml:space="preserve">   Могилевский-Центральный № 85</t>
  </si>
  <si>
    <t xml:space="preserve">   Могилевский-Октябрьский № 86</t>
  </si>
  <si>
    <t xml:space="preserve">   Могилевский-Промышленный № 87</t>
  </si>
  <si>
    <t xml:space="preserve">   Могилевский сельский № 88</t>
  </si>
  <si>
    <t xml:space="preserve">   Осиповичский № 89</t>
  </si>
  <si>
    <t xml:space="preserve">   Шкловский № 90</t>
  </si>
  <si>
    <t xml:space="preserve">СВЕДЕНИЯ
о выдвижении представителей в состав окружных избирательных комиссий
</t>
  </si>
  <si>
    <t>__________________________________</t>
  </si>
  <si>
    <r>
      <t xml:space="preserve">* Информация представляется в Центральную комиссию </t>
    </r>
    <r>
      <rPr>
        <b/>
        <sz val="10"/>
        <rFont val="Times New Roman"/>
        <family val="1"/>
        <charset val="204"/>
      </rPr>
      <t>31 августа 2019 г. до 10 часов.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</si>
</sst>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5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3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horizontal="left" vertical="center" wrapText="1" indent="2"/>
    </xf>
    <xf numFmtId="0" fontId="2" fillId="0" borderId="3" xfId="0" applyFont="1" applyBorder="1" applyAlignment="1" applyProtection="1">
      <alignment horizontal="left" vertical="center" wrapText="1" indent="3"/>
    </xf>
    <xf numFmtId="0" fontId="2" fillId="4" borderId="1" xfId="0" applyNumberFormat="1" applyFont="1" applyFill="1" applyBorder="1" applyAlignment="1" applyProtection="1">
      <alignment horizontal="center" textRotation="90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1" fontId="10" fillId="5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1"/>
    <cellStyle name="Плохо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Zeros="0" tabSelected="1" zoomScale="85" zoomScaleNormal="85" workbookViewId="0">
      <selection activeCell="J34" sqref="J34"/>
    </sheetView>
  </sheetViews>
  <sheetFormatPr defaultColWidth="9.140625" defaultRowHeight="12.75"/>
  <cols>
    <col min="1" max="1" width="54.28515625" style="2" customWidth="1"/>
    <col min="2" max="14" width="4.28515625" style="2" customWidth="1"/>
    <col min="15" max="21" width="3.7109375" style="2" hidden="1" customWidth="1"/>
    <col min="22" max="22" width="6.85546875" style="2" customWidth="1"/>
    <col min="23" max="23" width="6.140625" style="2" customWidth="1"/>
    <col min="24" max="16384" width="9.140625" style="2"/>
  </cols>
  <sheetData>
    <row r="1" spans="1:23" ht="14.25" customHeight="1">
      <c r="A1" s="1"/>
      <c r="B1" s="20" t="s">
        <v>23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 customHeight="1">
      <c r="A2" s="1"/>
      <c r="B2" s="3"/>
    </row>
    <row r="3" spans="1:23" ht="18" customHeight="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.75" customHeight="1">
      <c r="A4" s="4"/>
      <c r="B4" s="15"/>
    </row>
    <row r="5" spans="1:23" ht="42.75" customHeight="1">
      <c r="A5" s="8" t="s">
        <v>48</v>
      </c>
      <c r="B5" s="8"/>
      <c r="C5" s="8"/>
      <c r="D5" s="8"/>
    </row>
    <row r="6" spans="1:23" ht="18" customHeight="1">
      <c r="A6" s="22"/>
      <c r="B6" s="23" t="s">
        <v>33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 t="s">
        <v>24</v>
      </c>
      <c r="W6" s="24"/>
    </row>
    <row r="7" spans="1:23" ht="175.5" customHeight="1">
      <c r="A7" s="22"/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/>
      <c r="P7" s="11"/>
      <c r="Q7" s="11"/>
      <c r="R7" s="11"/>
      <c r="S7" s="11"/>
      <c r="T7" s="11"/>
      <c r="U7" s="11"/>
      <c r="V7" s="24"/>
      <c r="W7" s="24"/>
    </row>
    <row r="8" spans="1:23" ht="18" customHeight="1">
      <c r="A8" s="5" t="s">
        <v>26</v>
      </c>
      <c r="B8" s="12">
        <f>B10+B11+B12</f>
        <v>18</v>
      </c>
      <c r="C8" s="12">
        <f t="shared" ref="C8:U8" si="0">C10+C11+C12</f>
        <v>18</v>
      </c>
      <c r="D8" s="12">
        <f t="shared" si="0"/>
        <v>20</v>
      </c>
      <c r="E8" s="12">
        <f t="shared" si="0"/>
        <v>22</v>
      </c>
      <c r="F8" s="12">
        <f t="shared" si="0"/>
        <v>20</v>
      </c>
      <c r="G8" s="12">
        <f t="shared" si="0"/>
        <v>17</v>
      </c>
      <c r="H8" s="12">
        <f t="shared" si="0"/>
        <v>19</v>
      </c>
      <c r="I8" s="12">
        <f t="shared" si="0"/>
        <v>20</v>
      </c>
      <c r="J8" s="12">
        <f t="shared" si="0"/>
        <v>19</v>
      </c>
      <c r="K8" s="12">
        <f t="shared" si="0"/>
        <v>19</v>
      </c>
      <c r="L8" s="12">
        <f t="shared" si="0"/>
        <v>17</v>
      </c>
      <c r="M8" s="12">
        <f t="shared" si="0"/>
        <v>17</v>
      </c>
      <c r="N8" s="12">
        <f t="shared" si="0"/>
        <v>16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26">
        <f>SUM(B8:U8)</f>
        <v>242</v>
      </c>
      <c r="W8" s="26"/>
    </row>
    <row r="9" spans="1:23" ht="18" customHeight="1">
      <c r="A9" s="25" t="s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7" t="s">
        <v>0</v>
      </c>
      <c r="W9" s="7" t="s">
        <v>25</v>
      </c>
    </row>
    <row r="10" spans="1:23" ht="18" customHeight="1">
      <c r="A10" s="5" t="s">
        <v>27</v>
      </c>
      <c r="B10" s="16">
        <v>6</v>
      </c>
      <c r="C10" s="16">
        <v>6</v>
      </c>
      <c r="D10" s="16">
        <v>8</v>
      </c>
      <c r="E10" s="16">
        <v>10</v>
      </c>
      <c r="F10" s="16">
        <v>8</v>
      </c>
      <c r="G10" s="16">
        <v>6</v>
      </c>
      <c r="H10" s="16">
        <v>7</v>
      </c>
      <c r="I10" s="16">
        <v>4</v>
      </c>
      <c r="J10" s="16">
        <v>4</v>
      </c>
      <c r="K10" s="16">
        <v>6</v>
      </c>
      <c r="L10" s="16">
        <v>4</v>
      </c>
      <c r="M10" s="16">
        <v>7</v>
      </c>
      <c r="N10" s="16">
        <v>4</v>
      </c>
      <c r="O10" s="16"/>
      <c r="P10" s="16"/>
      <c r="Q10" s="16"/>
      <c r="R10" s="16"/>
      <c r="S10" s="16"/>
      <c r="T10" s="16"/>
      <c r="U10" s="16"/>
      <c r="V10" s="12">
        <f>SUM(B10:U10)</f>
        <v>80</v>
      </c>
      <c r="W10" s="13">
        <f>IF($V$8,V10*100/$V$8,0)</f>
        <v>33.057851239669418</v>
      </c>
    </row>
    <row r="11" spans="1:23" ht="18" customHeight="1">
      <c r="A11" s="5" t="s">
        <v>28</v>
      </c>
      <c r="B11" s="16"/>
      <c r="C11" s="16">
        <v>2</v>
      </c>
      <c r="D11" s="16">
        <v>2</v>
      </c>
      <c r="E11" s="16">
        <v>2</v>
      </c>
      <c r="F11" s="16">
        <v>3</v>
      </c>
      <c r="G11" s="16">
        <v>2</v>
      </c>
      <c r="H11" s="16">
        <v>1</v>
      </c>
      <c r="I11" s="16">
        <v>3</v>
      </c>
      <c r="J11" s="16">
        <v>1</v>
      </c>
      <c r="K11" s="16">
        <v>1</v>
      </c>
      <c r="L11" s="16">
        <v>4</v>
      </c>
      <c r="M11" s="16">
        <v>1</v>
      </c>
      <c r="N11" s="16">
        <v>2</v>
      </c>
      <c r="O11" s="16"/>
      <c r="P11" s="16"/>
      <c r="Q11" s="16"/>
      <c r="R11" s="16"/>
      <c r="S11" s="16"/>
      <c r="T11" s="16"/>
      <c r="U11" s="16"/>
      <c r="V11" s="12">
        <f t="shared" ref="V11:V12" si="1">SUM(B11:U11)</f>
        <v>24</v>
      </c>
      <c r="W11" s="13">
        <f t="shared" ref="W11:W12" si="2">IF($V$8,V11*100/$V$8,0)</f>
        <v>9.9173553719008272</v>
      </c>
    </row>
    <row r="12" spans="1:23" ht="18" customHeight="1">
      <c r="A12" s="5" t="s">
        <v>29</v>
      </c>
      <c r="B12" s="12">
        <f>B14+B30</f>
        <v>12</v>
      </c>
      <c r="C12" s="12">
        <f t="shared" ref="C12:U12" si="3">C14+C30</f>
        <v>10</v>
      </c>
      <c r="D12" s="12">
        <f t="shared" si="3"/>
        <v>10</v>
      </c>
      <c r="E12" s="12">
        <f t="shared" si="3"/>
        <v>10</v>
      </c>
      <c r="F12" s="12">
        <f t="shared" si="3"/>
        <v>9</v>
      </c>
      <c r="G12" s="12">
        <f t="shared" si="3"/>
        <v>9</v>
      </c>
      <c r="H12" s="12">
        <f t="shared" si="3"/>
        <v>11</v>
      </c>
      <c r="I12" s="12">
        <f t="shared" si="3"/>
        <v>13</v>
      </c>
      <c r="J12" s="12">
        <f t="shared" si="3"/>
        <v>14</v>
      </c>
      <c r="K12" s="12">
        <f t="shared" si="3"/>
        <v>12</v>
      </c>
      <c r="L12" s="12">
        <f t="shared" si="3"/>
        <v>9</v>
      </c>
      <c r="M12" s="12">
        <f t="shared" si="3"/>
        <v>9</v>
      </c>
      <c r="N12" s="12">
        <f t="shared" si="3"/>
        <v>10</v>
      </c>
      <c r="O12" s="12">
        <f t="shared" si="3"/>
        <v>0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1"/>
        <v>138</v>
      </c>
      <c r="W12" s="13">
        <f t="shared" si="2"/>
        <v>57.02479338842975</v>
      </c>
    </row>
    <row r="13" spans="1:23" ht="18" customHeight="1">
      <c r="A13" s="21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8" customHeight="1">
      <c r="A14" s="9" t="s">
        <v>30</v>
      </c>
      <c r="B14" s="12">
        <f>SUM(B15:B29)</f>
        <v>3</v>
      </c>
      <c r="C14" s="12">
        <f t="shared" ref="C14:U14" si="4">SUM(C15:C29)</f>
        <v>2</v>
      </c>
      <c r="D14" s="12">
        <f t="shared" si="4"/>
        <v>2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2</v>
      </c>
      <c r="I14" s="12">
        <f t="shared" si="4"/>
        <v>4</v>
      </c>
      <c r="J14" s="12">
        <f t="shared" si="4"/>
        <v>4</v>
      </c>
      <c r="K14" s="12">
        <f t="shared" si="4"/>
        <v>4</v>
      </c>
      <c r="L14" s="12">
        <f t="shared" si="4"/>
        <v>1</v>
      </c>
      <c r="M14" s="12">
        <f t="shared" si="4"/>
        <v>0</v>
      </c>
      <c r="N14" s="12">
        <f t="shared" si="4"/>
        <v>1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>SUM(B14:U14)</f>
        <v>23</v>
      </c>
      <c r="W14" s="13">
        <f>IF($V$8,V14*100/$V$8,0)</f>
        <v>9.5041322314049594</v>
      </c>
    </row>
    <row r="15" spans="1:23" ht="18" customHeight="1">
      <c r="A15" s="6" t="s">
        <v>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2">
        <f t="shared" ref="V15:V31" si="5">SUM(B15:U15)</f>
        <v>0</v>
      </c>
      <c r="W15" s="14">
        <f t="shared" ref="W15:W31" si="6">IF($V$8,V15*100/$V$8,0)</f>
        <v>0</v>
      </c>
    </row>
    <row r="16" spans="1:23" ht="18" customHeight="1">
      <c r="A16" s="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2">
        <f t="shared" si="5"/>
        <v>0</v>
      </c>
      <c r="W16" s="14">
        <f t="shared" si="6"/>
        <v>0</v>
      </c>
    </row>
    <row r="17" spans="1:23" ht="18" customHeight="1">
      <c r="A17" s="6" t="s">
        <v>4</v>
      </c>
      <c r="B17" s="16"/>
      <c r="C17" s="16"/>
      <c r="D17" s="16"/>
      <c r="E17" s="16"/>
      <c r="F17" s="16"/>
      <c r="G17" s="16"/>
      <c r="H17" s="16">
        <v>1</v>
      </c>
      <c r="I17" s="16">
        <v>1</v>
      </c>
      <c r="J17" s="16">
        <v>1</v>
      </c>
      <c r="K17" s="16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2">
        <f t="shared" si="5"/>
        <v>4</v>
      </c>
      <c r="W17" s="14">
        <f t="shared" si="6"/>
        <v>1.6528925619834711</v>
      </c>
    </row>
    <row r="18" spans="1:23" ht="18" customHeight="1">
      <c r="A18" s="6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2">
        <f t="shared" si="5"/>
        <v>0</v>
      </c>
      <c r="W18" s="14">
        <f t="shared" si="6"/>
        <v>0</v>
      </c>
    </row>
    <row r="19" spans="1:23" ht="18" customHeight="1">
      <c r="A19" s="6" t="s">
        <v>6</v>
      </c>
      <c r="B19" s="16">
        <v>1</v>
      </c>
      <c r="C19" s="16">
        <v>1</v>
      </c>
      <c r="D19" s="16">
        <v>1</v>
      </c>
      <c r="E19" s="16"/>
      <c r="F19" s="16"/>
      <c r="G19" s="16"/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/>
      <c r="N19" s="16"/>
      <c r="O19" s="16"/>
      <c r="P19" s="16"/>
      <c r="Q19" s="16"/>
      <c r="R19" s="16"/>
      <c r="S19" s="16"/>
      <c r="T19" s="16"/>
      <c r="U19" s="16"/>
      <c r="V19" s="12">
        <f t="shared" si="5"/>
        <v>8</v>
      </c>
      <c r="W19" s="14">
        <f t="shared" si="6"/>
        <v>3.3057851239669422</v>
      </c>
    </row>
    <row r="20" spans="1:23" ht="18" customHeight="1">
      <c r="A20" s="6" t="s">
        <v>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2">
        <f t="shared" si="5"/>
        <v>0</v>
      </c>
      <c r="W20" s="14">
        <f t="shared" si="6"/>
        <v>0</v>
      </c>
    </row>
    <row r="21" spans="1:23" ht="18" customHeight="1">
      <c r="A21" s="6" t="s">
        <v>8</v>
      </c>
      <c r="B21" s="16">
        <v>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v>1</v>
      </c>
      <c r="O21" s="16"/>
      <c r="P21" s="16"/>
      <c r="Q21" s="16"/>
      <c r="R21" s="16"/>
      <c r="S21" s="16"/>
      <c r="T21" s="16"/>
      <c r="U21" s="16"/>
      <c r="V21" s="12">
        <f t="shared" si="5"/>
        <v>2</v>
      </c>
      <c r="W21" s="14">
        <f t="shared" si="6"/>
        <v>0.82644628099173556</v>
      </c>
    </row>
    <row r="22" spans="1:23" ht="18" customHeight="1">
      <c r="A22" s="6" t="s">
        <v>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2">
        <f t="shared" si="5"/>
        <v>0</v>
      </c>
      <c r="W22" s="14">
        <f t="shared" si="6"/>
        <v>0</v>
      </c>
    </row>
    <row r="23" spans="1:23" ht="18" customHeight="1">
      <c r="A23" s="6" t="s">
        <v>10</v>
      </c>
      <c r="B23" s="16"/>
      <c r="C23" s="16"/>
      <c r="D23" s="16"/>
      <c r="E23" s="16"/>
      <c r="F23" s="16"/>
      <c r="G23" s="16"/>
      <c r="H23" s="16"/>
      <c r="I23" s="16">
        <v>1</v>
      </c>
      <c r="J23" s="16">
        <v>1</v>
      </c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2">
        <f t="shared" si="5"/>
        <v>3</v>
      </c>
      <c r="W23" s="14">
        <f t="shared" si="6"/>
        <v>1.2396694214876034</v>
      </c>
    </row>
    <row r="24" spans="1:23" ht="18" customHeight="1">
      <c r="A24" s="6" t="s">
        <v>11</v>
      </c>
      <c r="B24" s="16">
        <v>1</v>
      </c>
      <c r="C24" s="16">
        <v>1</v>
      </c>
      <c r="D24" s="16">
        <v>1</v>
      </c>
      <c r="E24" s="16"/>
      <c r="F24" s="16"/>
      <c r="G24" s="16"/>
      <c r="H24" s="16"/>
      <c r="I24" s="16"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2">
        <f t="shared" si="5"/>
        <v>4</v>
      </c>
      <c r="W24" s="14">
        <f t="shared" si="6"/>
        <v>1.6528925619834711</v>
      </c>
    </row>
    <row r="25" spans="1:23" ht="18" customHeight="1">
      <c r="A25" s="6" t="s">
        <v>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2">
        <f t="shared" si="5"/>
        <v>0</v>
      </c>
      <c r="W25" s="14">
        <f t="shared" si="6"/>
        <v>0</v>
      </c>
    </row>
    <row r="26" spans="1:23" ht="18" customHeight="1">
      <c r="A26" s="6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2">
        <f t="shared" si="5"/>
        <v>0</v>
      </c>
      <c r="W26" s="14">
        <f t="shared" si="6"/>
        <v>0</v>
      </c>
    </row>
    <row r="27" spans="1:23" ht="18" customHeight="1">
      <c r="A27" s="6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2">
        <f t="shared" si="5"/>
        <v>0</v>
      </c>
      <c r="W27" s="14">
        <f t="shared" si="6"/>
        <v>0</v>
      </c>
    </row>
    <row r="28" spans="1:23" ht="18" customHeight="1">
      <c r="A28" s="6" t="s">
        <v>15</v>
      </c>
      <c r="B28" s="16"/>
      <c r="C28" s="16"/>
      <c r="D28" s="16"/>
      <c r="E28" s="16"/>
      <c r="F28" s="16"/>
      <c r="G28" s="16"/>
      <c r="H28" s="16"/>
      <c r="I28" s="16"/>
      <c r="J28" s="16">
        <v>1</v>
      </c>
      <c r="K28" s="16">
        <v>1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2">
        <f t="shared" si="5"/>
        <v>2</v>
      </c>
      <c r="W28" s="14">
        <f t="shared" si="6"/>
        <v>0.82644628099173556</v>
      </c>
    </row>
    <row r="29" spans="1:23" ht="18" customHeight="1">
      <c r="A29" s="6" t="s">
        <v>16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2">
        <f t="shared" si="5"/>
        <v>0</v>
      </c>
      <c r="W29" s="14">
        <f t="shared" si="6"/>
        <v>0</v>
      </c>
    </row>
    <row r="30" spans="1:23" ht="18" customHeight="1">
      <c r="A30" s="9" t="s">
        <v>31</v>
      </c>
      <c r="B30" s="12">
        <f t="shared" ref="B30:U30" si="7">SUM(B31:B37)</f>
        <v>9</v>
      </c>
      <c r="C30" s="12">
        <f t="shared" si="7"/>
        <v>8</v>
      </c>
      <c r="D30" s="12">
        <f t="shared" si="7"/>
        <v>8</v>
      </c>
      <c r="E30" s="12">
        <f t="shared" si="7"/>
        <v>10</v>
      </c>
      <c r="F30" s="12">
        <f t="shared" si="7"/>
        <v>9</v>
      </c>
      <c r="G30" s="12">
        <f t="shared" si="7"/>
        <v>9</v>
      </c>
      <c r="H30" s="12">
        <f t="shared" si="7"/>
        <v>9</v>
      </c>
      <c r="I30" s="12">
        <f t="shared" si="7"/>
        <v>9</v>
      </c>
      <c r="J30" s="12">
        <f t="shared" si="7"/>
        <v>10</v>
      </c>
      <c r="K30" s="12">
        <f t="shared" si="7"/>
        <v>8</v>
      </c>
      <c r="L30" s="12">
        <f t="shared" si="7"/>
        <v>8</v>
      </c>
      <c r="M30" s="12">
        <f t="shared" si="7"/>
        <v>9</v>
      </c>
      <c r="N30" s="12">
        <f t="shared" si="7"/>
        <v>9</v>
      </c>
      <c r="O30" s="12">
        <f t="shared" si="7"/>
        <v>0</v>
      </c>
      <c r="P30" s="12">
        <f t="shared" si="7"/>
        <v>0</v>
      </c>
      <c r="Q30" s="12">
        <f t="shared" si="7"/>
        <v>0</v>
      </c>
      <c r="R30" s="12">
        <f t="shared" si="7"/>
        <v>0</v>
      </c>
      <c r="S30" s="12">
        <f t="shared" si="7"/>
        <v>0</v>
      </c>
      <c r="T30" s="12">
        <f t="shared" si="7"/>
        <v>0</v>
      </c>
      <c r="U30" s="12">
        <f t="shared" si="7"/>
        <v>0</v>
      </c>
      <c r="V30" s="12">
        <f t="shared" si="5"/>
        <v>115</v>
      </c>
      <c r="W30" s="13">
        <f t="shared" si="6"/>
        <v>47.52066115702479</v>
      </c>
    </row>
    <row r="31" spans="1:23" ht="18" customHeight="1">
      <c r="A31" s="6" t="s">
        <v>17</v>
      </c>
      <c r="B31" s="16">
        <v>1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/>
      <c r="P31" s="16"/>
      <c r="Q31" s="16"/>
      <c r="R31" s="16"/>
      <c r="S31" s="16"/>
      <c r="T31" s="16"/>
      <c r="U31" s="16"/>
      <c r="V31" s="12">
        <f t="shared" si="5"/>
        <v>13</v>
      </c>
      <c r="W31" s="14">
        <f t="shared" si="6"/>
        <v>5.3719008264462813</v>
      </c>
    </row>
    <row r="32" spans="1:23" ht="18" customHeight="1">
      <c r="A32" s="6" t="s">
        <v>18</v>
      </c>
      <c r="B32" s="16">
        <v>1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/>
      <c r="P32" s="16"/>
      <c r="Q32" s="16"/>
      <c r="R32" s="16"/>
      <c r="S32" s="16"/>
      <c r="T32" s="16"/>
      <c r="U32" s="16"/>
      <c r="V32" s="12">
        <f t="shared" ref="V32:V37" si="8">SUM(B32:U32)</f>
        <v>13</v>
      </c>
      <c r="W32" s="14">
        <f t="shared" ref="W32:W37" si="9">IF($V$8,V32*100/$V$8,0)</f>
        <v>5.3719008264462813</v>
      </c>
    </row>
    <row r="33" spans="1:23" ht="18" customHeight="1">
      <c r="A33" s="10" t="s">
        <v>19</v>
      </c>
      <c r="B33" s="16">
        <v>1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/>
      <c r="P33" s="16"/>
      <c r="Q33" s="16"/>
      <c r="R33" s="16"/>
      <c r="S33" s="16"/>
      <c r="T33" s="16"/>
      <c r="U33" s="16"/>
      <c r="V33" s="12">
        <f t="shared" si="8"/>
        <v>13</v>
      </c>
      <c r="W33" s="14">
        <f t="shared" si="9"/>
        <v>5.3719008264462813</v>
      </c>
    </row>
    <row r="34" spans="1:23" ht="18" customHeight="1">
      <c r="A34" s="10" t="s">
        <v>32</v>
      </c>
      <c r="B34" s="16">
        <v>1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/>
      <c r="P34" s="16"/>
      <c r="Q34" s="16"/>
      <c r="R34" s="16"/>
      <c r="S34" s="16"/>
      <c r="T34" s="16"/>
      <c r="U34" s="16"/>
      <c r="V34" s="12">
        <f t="shared" si="8"/>
        <v>13</v>
      </c>
      <c r="W34" s="14">
        <f t="shared" si="9"/>
        <v>5.3719008264462813</v>
      </c>
    </row>
    <row r="35" spans="1:23" ht="18" customHeight="1">
      <c r="A35" s="10" t="s">
        <v>20</v>
      </c>
      <c r="B35" s="16">
        <v>1</v>
      </c>
      <c r="C35" s="16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/>
      <c r="N35" s="16">
        <v>1</v>
      </c>
      <c r="O35" s="16"/>
      <c r="P35" s="16"/>
      <c r="Q35" s="16"/>
      <c r="R35" s="16"/>
      <c r="S35" s="16"/>
      <c r="T35" s="16"/>
      <c r="U35" s="16"/>
      <c r="V35" s="12">
        <f t="shared" si="8"/>
        <v>12</v>
      </c>
      <c r="W35" s="14">
        <f t="shared" si="9"/>
        <v>4.9586776859504136</v>
      </c>
    </row>
    <row r="36" spans="1:23" ht="18" customHeight="1">
      <c r="A36" s="6" t="s">
        <v>21</v>
      </c>
      <c r="B36" s="16">
        <v>2</v>
      </c>
      <c r="C36" s="16">
        <v>2</v>
      </c>
      <c r="D36" s="16">
        <v>2</v>
      </c>
      <c r="E36" s="16">
        <v>3</v>
      </c>
      <c r="F36" s="16">
        <v>3</v>
      </c>
      <c r="G36" s="16">
        <v>3</v>
      </c>
      <c r="H36" s="16">
        <v>2</v>
      </c>
      <c r="I36" s="16">
        <v>2</v>
      </c>
      <c r="J36" s="16">
        <v>3</v>
      </c>
      <c r="K36" s="16">
        <v>2</v>
      </c>
      <c r="L36" s="16">
        <v>2</v>
      </c>
      <c r="M36" s="16">
        <v>3</v>
      </c>
      <c r="N36" s="16">
        <v>3</v>
      </c>
      <c r="O36" s="16"/>
      <c r="P36" s="16"/>
      <c r="Q36" s="16"/>
      <c r="R36" s="16"/>
      <c r="S36" s="16"/>
      <c r="T36" s="16"/>
      <c r="U36" s="16"/>
      <c r="V36" s="12">
        <f t="shared" si="8"/>
        <v>32</v>
      </c>
      <c r="W36" s="14">
        <f t="shared" si="9"/>
        <v>13.223140495867769</v>
      </c>
    </row>
    <row r="37" spans="1:23" ht="18" customHeight="1">
      <c r="A37" s="6" t="s">
        <v>22</v>
      </c>
      <c r="B37" s="16">
        <v>2</v>
      </c>
      <c r="C37" s="16">
        <v>1</v>
      </c>
      <c r="D37" s="16">
        <v>1</v>
      </c>
      <c r="E37" s="16">
        <v>2</v>
      </c>
      <c r="F37" s="16">
        <v>1</v>
      </c>
      <c r="G37" s="16">
        <v>1</v>
      </c>
      <c r="H37" s="16">
        <v>2</v>
      </c>
      <c r="I37" s="16">
        <v>2</v>
      </c>
      <c r="J37" s="16">
        <v>2</v>
      </c>
      <c r="K37" s="16">
        <v>1</v>
      </c>
      <c r="L37" s="16">
        <v>1</v>
      </c>
      <c r="M37" s="16">
        <v>2</v>
      </c>
      <c r="N37" s="16">
        <v>1</v>
      </c>
      <c r="O37" s="16"/>
      <c r="P37" s="16"/>
      <c r="Q37" s="16"/>
      <c r="R37" s="16"/>
      <c r="S37" s="16"/>
      <c r="T37" s="16"/>
      <c r="U37" s="16"/>
      <c r="V37" s="12">
        <f t="shared" si="8"/>
        <v>19</v>
      </c>
      <c r="W37" s="14">
        <f t="shared" si="9"/>
        <v>7.8512396694214877</v>
      </c>
    </row>
    <row r="38" spans="1:23">
      <c r="A38" s="17" t="s">
        <v>49</v>
      </c>
      <c r="B38" s="17"/>
      <c r="C38" s="17"/>
      <c r="D38" s="18"/>
    </row>
    <row r="39" spans="1:23" ht="12.75" customHeight="1">
      <c r="A39" s="19" t="s">
        <v>50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</sheetData>
  <sheetProtection sheet="1" selectLockedCells="1"/>
  <mergeCells count="9">
    <mergeCell ref="A39:W39"/>
    <mergeCell ref="B1:W1"/>
    <mergeCell ref="A13:W13"/>
    <mergeCell ref="A6:A7"/>
    <mergeCell ref="B6:U6"/>
    <mergeCell ref="V6:W7"/>
    <mergeCell ref="A9:U9"/>
    <mergeCell ref="V8:W8"/>
    <mergeCell ref="A3:W3"/>
  </mergeCells>
  <dataValidations count="1">
    <dataValidation type="whole" allowBlank="1" showErrorMessage="1" errorTitle="Ошибка" error="Допускается ввод только целых чисел" sqref="B10:U11 B15:U29 B31:U37">
      <formula1>0</formula1>
      <formula2>1000</formula2>
    </dataValidation>
  </dataValidations>
  <pageMargins left="0.98425196850393704" right="0.39370078740157483" top="0.21" bottom="0.59055118110236227" header="0.36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Анатольевич</dc:creator>
  <cp:lastModifiedBy>Tkacheva_OA</cp:lastModifiedBy>
  <cp:lastPrinted>2019-08-31T10:52:50Z</cp:lastPrinted>
  <dcterms:created xsi:type="dcterms:W3CDTF">2019-04-26T08:49:52Z</dcterms:created>
  <dcterms:modified xsi:type="dcterms:W3CDTF">2019-09-02T10:05:54Z</dcterms:modified>
</cp:coreProperties>
</file>